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Frozen-Servings" sheetId="1" r:id="rId1"/>
    <sheet name="Dry-Servings" sheetId="2" r:id="rId2"/>
    <sheet name="Dry-Case" sheetId="3" r:id="rId3"/>
  </sheets>
  <definedNames>
    <definedName name="_xlfn.AGGREGATE" hidden="1">#NAME?</definedName>
    <definedName name="_xlnm.Print_Area" localSheetId="2">'Dry-Case'!$A$1:$N$5</definedName>
    <definedName name="_xlnm.Print_Area" localSheetId="1">'Dry-Servings'!$A$1:$Q$8</definedName>
    <definedName name="_xlnm.Print_Area" localSheetId="0">'Frozen-Servings'!$A$1:$Q$9</definedName>
    <definedName name="_xlnm.Print_Titles" localSheetId="1">'Dry-Servings'!$1:$2</definedName>
    <definedName name="_xlnm.Print_Titles" localSheetId="0">'Frozen-Servings'!$1:$2</definedName>
  </definedNames>
  <calcPr fullCalcOnLoad="1"/>
</workbook>
</file>

<file path=xl/sharedStrings.xml><?xml version="1.0" encoding="utf-8"?>
<sst xmlns="http://schemas.openxmlformats.org/spreadsheetml/2006/main" count="147" uniqueCount="81">
  <si>
    <t>SERVINGS</t>
  </si>
  <si>
    <t>Stock Number</t>
  </si>
  <si>
    <t>Unit</t>
  </si>
  <si>
    <t>Description</t>
  </si>
  <si>
    <t>Pack Size</t>
  </si>
  <si>
    <t>Estimated Servings per        Case</t>
  </si>
  <si>
    <t>Cost            per           Case</t>
  </si>
  <si>
    <t>Cost             per           Serving</t>
  </si>
  <si>
    <t>Extended Total       Cost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</si>
  <si>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</si>
  <si>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</si>
  <si>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</si>
  <si>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</si>
  <si>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</si>
  <si>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</si>
  <si>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</si>
  <si>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</si>
  <si>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</si>
  <si>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</si>
  <si>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</si>
  <si>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</si>
  <si>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</si>
  <si>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</si>
  <si>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</si>
  <si>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Required Number             of                 Cases</t>
  </si>
  <si>
    <t>Bidder
Terms</t>
  </si>
  <si>
    <t>Bidder
Brand</t>
  </si>
  <si>
    <t>Bidder</t>
  </si>
  <si>
    <t>Bid Submissions That Deviate From What Is Being Requested In The Specifications Below Will Be Considered A Non Acceptable Vendor Response.</t>
  </si>
  <si>
    <t>Extended 
Total       
Cost</t>
  </si>
  <si>
    <t>Required 
Number            
 of                
 Cases</t>
  </si>
  <si>
    <t>PACK SIZES FOR THE FOLLOWING SPECIFICATIONS REFLECT CURRENT AWARDS.  ALL PACK SIZES WILL BE THOROUGHLY CONSIDERED AND EVALUATED.</t>
  </si>
  <si>
    <t>ALL SHIP LOTS ARE IN CASES.</t>
  </si>
  <si>
    <t>Items listed are Pre-Approved Brands, SCBE will accept an approved equal (1) as long as it meets the bid specification and (2) tested and approved through SCBE's Sample Submission Process.</t>
  </si>
  <si>
    <t>Column 16</t>
  </si>
  <si>
    <t xml:space="preserve">LEAD TIME FROM ORDER (IN WEEKS) </t>
  </si>
  <si>
    <t>Approved Brand                                          
(Manufacturer's Product Code)</t>
  </si>
  <si>
    <t>Bidder Manufacturer's Product Code</t>
  </si>
  <si>
    <t>Approved Brand                                          (Manufacturer's Product Code)</t>
  </si>
  <si>
    <t>Column 17</t>
  </si>
  <si>
    <t>COMMENTS</t>
  </si>
  <si>
    <t>Approved Brands
(Manufacture Product Code)</t>
  </si>
  <si>
    <t>Comments</t>
  </si>
  <si>
    <t>LEAD TIME FROM ORDER 
(IN WEEKS)</t>
  </si>
  <si>
    <t>Cost  per           Case</t>
  </si>
  <si>
    <t>Extended Total Cost</t>
  </si>
  <si>
    <t>CASE</t>
  </si>
  <si>
    <t xml:space="preserve">Apple &amp; Eve 84518 
Ardmore Farms 62043
</t>
  </si>
  <si>
    <t xml:space="preserve">Estimated Number of Servings
</t>
  </si>
  <si>
    <t>Cost per           Case</t>
  </si>
  <si>
    <t>Cost per           Serving</t>
  </si>
  <si>
    <t>Tasty Brands 10102</t>
  </si>
  <si>
    <t>Tasty Brands 70015</t>
  </si>
  <si>
    <t>Tasty Brands 70060</t>
  </si>
  <si>
    <t>Tasty Brands 70080</t>
  </si>
  <si>
    <r>
      <rPr>
        <b/>
        <sz val="11"/>
        <rFont val="Calibri"/>
        <family val="2"/>
      </rPr>
      <t>Sub, Turkey and Cheese, Sandwich, Whole Grain, IW</t>
    </r>
    <r>
      <rPr>
        <sz val="11"/>
        <rFont val="Calibri"/>
        <family val="2"/>
      </rPr>
      <t xml:space="preserve">- Whole grain, individually wrapped Turkey Breast and Cheese Sandwich on a whole grain sub bun.  Wrapped in an oven safe film.  Product to meet 2 oz. grain equivalents and 2 oz. meat/meat alternate for the Child Nutrition Program.  CN label or product formulation sheet (PFS) required.   Approximate pack, 72/case.  If packed differently, please indicate.
</t>
    </r>
    <r>
      <rPr>
        <b/>
        <sz val="11"/>
        <rFont val="Calibri"/>
        <family val="2"/>
      </rPr>
      <t>Ship Lot: 150 cases</t>
    </r>
  </si>
  <si>
    <r>
      <rPr>
        <b/>
        <sz val="11"/>
        <rFont val="Calibri"/>
        <family val="2"/>
      </rPr>
      <t>Croissant,  Chicken, Turkey Pepperoni and Cheese, Croissant Sandwich, Whole Grain, IW</t>
    </r>
    <r>
      <rPr>
        <sz val="11"/>
        <rFont val="Calibri"/>
        <family val="2"/>
      </rPr>
      <t xml:space="preserve">- Whole grain, individually wrapped Chicken,Turkey Pepperoni and Cheese Sandwich on a whole grain croissant.  Wrapped in an oven safe film.  Product to meet 2 oz. grain equivalents and 2 oz. meat/meat alternate for the Child Nutrition Program.  CN label or product formulation sheet (PFS) required.   Approximate pack, 72/case.  If packed differently, please indicate.
</t>
    </r>
    <r>
      <rPr>
        <b/>
        <sz val="11"/>
        <rFont val="Calibri"/>
        <family val="2"/>
      </rPr>
      <t>Ship Lot: 450 cases</t>
    </r>
  </si>
  <si>
    <r>
      <rPr>
        <b/>
        <sz val="11"/>
        <rFont val="Calibri"/>
        <family val="2"/>
      </rPr>
      <t>Sub, Chicken, Turkey Pepperoni and Cheese, Sub Sandwich, Whole Grain, IW</t>
    </r>
    <r>
      <rPr>
        <sz val="11"/>
        <rFont val="Calibri"/>
        <family val="2"/>
      </rPr>
      <t xml:space="preserve">- Whole grain, individually wrapped Chicken,Turkey Pepperoni and Cheese Sandwich on a whole grain sub bun.  Wrapped in an oven safe film.  Product to meet 2 oz. grain equivalents and 2 oz. meat/meat alternate for the Child Nutrition Program.  CN label or product formulation sheet (PFS) required.   Approximate pack, 72/case.  If packed differently, please indicate.
</t>
    </r>
    <r>
      <rPr>
        <b/>
        <sz val="11"/>
        <rFont val="Calibri"/>
        <family val="2"/>
      </rPr>
      <t>Ship Lot: 250 cases</t>
    </r>
  </si>
  <si>
    <r>
      <rPr>
        <b/>
        <sz val="11"/>
        <rFont val="Calibri"/>
        <family val="2"/>
      </rPr>
      <t>Sandwich, Turkey and   Two Cheese,  Whole Grain, IW</t>
    </r>
    <r>
      <rPr>
        <sz val="11"/>
        <rFont val="Calibri"/>
        <family val="2"/>
      </rPr>
      <t xml:space="preserve">- Whole grain, individually wrapped Turkey Breast with Mozzarella and Amercian Cheese Sandwich on two whole grain Pullman bread slices.  Wrapped in an oven safe film.  Product to meet 2 oz. grain equivalents and 2 oz. meat/meat alternate for the Child Nutrition Program.  CN label or product formulation sheet (PFS) required.   Approximate pack, 72/case.  If packed differently, please indicate.
</t>
    </r>
    <r>
      <rPr>
        <b/>
        <sz val="11"/>
        <rFont val="Calibri"/>
        <family val="2"/>
      </rPr>
      <t>Ship Lot:  350 cases</t>
    </r>
  </si>
  <si>
    <r>
      <rPr>
        <b/>
        <sz val="12"/>
        <rFont val="Calibri"/>
        <family val="2"/>
      </rPr>
      <t xml:space="preserve">Grab and Go, Deli Meal, Turkey Pepperoni Meal  </t>
    </r>
    <r>
      <rPr>
        <sz val="12"/>
        <rFont val="Calibri"/>
        <family val="2"/>
      </rPr>
      <t xml:space="preserve">- To contain turkey Pepperoni, mozzarella cheese, marinara sauce and whole grain flat bread rounds. Entire serving must meet a minimum of 2.0 meat/meat alternative and 2.0 oz Grain Equivalents for the Child Nutrition Program.  Approximate pack: 48 - 5.43 oz servings per case.                                                                             
</t>
    </r>
    <r>
      <rPr>
        <b/>
        <sz val="12"/>
        <rFont val="Calibri"/>
        <family val="2"/>
      </rPr>
      <t xml:space="preserve">Ship Lot: 650 cases </t>
    </r>
  </si>
  <si>
    <t xml:space="preserve">GFS/Bay Valley 127/12822891393
Cajun Chef 
Heinz 5218904
</t>
  </si>
  <si>
    <t>Estimated Number of Units        (2023)</t>
  </si>
  <si>
    <t>Estimated Number of Cases (2023)</t>
  </si>
  <si>
    <t xml:space="preserve"> Manufacturer Product Code</t>
  </si>
  <si>
    <t xml:space="preserve">No Approved Brands
</t>
  </si>
  <si>
    <t xml:space="preserve"> Manufacturer's Product Code</t>
  </si>
  <si>
    <t>Estimated Number of Units (2023)</t>
  </si>
  <si>
    <t>SERVING</t>
  </si>
  <si>
    <t>Pepsico/Frito Lay 56882</t>
  </si>
  <si>
    <r>
      <t>Apples &amp; Eve 84512
Ardmore Farms 62042</t>
    </r>
    <r>
      <rPr>
        <b/>
        <sz val="12"/>
        <color indexed="8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</t>
    </r>
  </si>
  <si>
    <t>Pepsico/Frito Lay 32078</t>
  </si>
  <si>
    <t>Pepsico 31748</t>
  </si>
  <si>
    <r>
      <rPr>
        <b/>
        <sz val="12"/>
        <rFont val="Calibri"/>
        <family val="2"/>
      </rPr>
      <t>Juice, Fruit Punch, 6.75 oz. 100% pure juice.</t>
    </r>
    <r>
      <rPr>
        <sz val="12"/>
        <rFont val="Calibri"/>
        <family val="2"/>
      </rPr>
      <t xml:space="preserve"> With Calcium, No Sugar Added, Fortified W/ Vitamins A, C and E. Shelf Stable for 12 Months, Straw attached. Fruit Content Equal To 3/4 Cup for the Child Nutrition program.  Approximate pack is 40 servings. 
</t>
    </r>
    <r>
      <rPr>
        <b/>
        <sz val="12"/>
        <rFont val="Calibri"/>
        <family val="2"/>
      </rPr>
      <t>Ship Lot:  325 cases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                                                                                                                               </t>
    </r>
  </si>
  <si>
    <r>
      <rPr>
        <b/>
        <sz val="12"/>
        <color indexed="8"/>
        <rFont val="Calibri"/>
        <family val="2"/>
      </rPr>
      <t>Juice, Grape, 6.75 oz.</t>
    </r>
    <r>
      <rPr>
        <sz val="12"/>
        <color indexed="8"/>
        <rFont val="Calibri"/>
        <family val="2"/>
      </rPr>
      <t xml:space="preserve"> 100% Juice, With Calcium, No Sugar Added, Fortified W/ Vitamin C. Shelf Stable for 12 Months, straw Attached. Fruit Content Equal To 3/4 Cup  for the Child Nutrition program.  Approximate pack is 40 servings.                                                                            
</t>
    </r>
    <r>
      <rPr>
        <b/>
        <sz val="12"/>
        <color indexed="8"/>
        <rFont val="Calibri"/>
        <family val="2"/>
      </rPr>
      <t xml:space="preserve">Ship Lot: 325 cases </t>
    </r>
  </si>
  <si>
    <r>
      <t xml:space="preserve">Chips, Sour Cream and Cheddar, Baked - </t>
    </r>
    <r>
      <rPr>
        <sz val="12"/>
        <rFont val="Calibri"/>
        <family val="2"/>
      </rPr>
      <t xml:space="preserve"> Baked sour cream and cheddar flavored ridged chip.  Approximate size 1oz individual bags.  Total fat must not exceed 35% of calories.  Sat fat must not exceed 10% of total calories and no more than 230 mg of sodium.  Must meet the smart snack guidelines.  Minimum shelf life: 30 days from delivery date.  Approximate Pack: 72/case.</t>
    </r>
    <r>
      <rPr>
        <b/>
        <sz val="12"/>
        <rFont val="Calibri"/>
        <family val="2"/>
      </rPr>
      <t xml:space="preserve">
Ship Lot: 425 cases</t>
    </r>
  </si>
  <si>
    <r>
      <t xml:space="preserve">Chips, Potato, Barbecue, Baked - </t>
    </r>
    <r>
      <rPr>
        <sz val="12"/>
        <rFont val="Calibri"/>
        <family val="2"/>
      </rPr>
      <t xml:space="preserve">  Approximate size 1oz individual bags.  Total fat must not exceed 35% of calories.  Sat fat must not exceed 10% of total calories and no more than 230 mg of sodium.  Must meet the smart snack guidelines.  Minimum shelf life: 30 days from delivery date.  Approximate Pack: 72/case.</t>
    </r>
    <r>
      <rPr>
        <b/>
        <sz val="12"/>
        <rFont val="Calibri"/>
        <family val="2"/>
      </rPr>
      <t xml:space="preserve">
Ship Lot: 550 cases</t>
    </r>
  </si>
  <si>
    <r>
      <t xml:space="preserve">Snack Tortilla Chip, Nacho Cheese - </t>
    </r>
    <r>
      <rPr>
        <sz val="12"/>
        <rFont val="Calibri"/>
        <family val="2"/>
      </rPr>
      <t xml:space="preserve">Must meet 1oz grain equivalent for the child nutrition program.  Total fat must not exceed 35% of calories.  sat fat must not exceed 10% of total calories and not more than 230mg of sodium.  Must meet the smart snack guidelines.  Approximate Pack: 72/cs.
</t>
    </r>
    <r>
      <rPr>
        <b/>
        <sz val="12"/>
        <rFont val="Calibri"/>
        <family val="2"/>
      </rPr>
      <t>Ship Lot: 425 cases</t>
    </r>
  </si>
  <si>
    <t>Nardone's 40WRMTP3</t>
  </si>
  <si>
    <r>
      <rPr>
        <b/>
        <sz val="12"/>
        <rFont val="Calibri"/>
        <family val="2"/>
      </rPr>
      <t>Pickles, Dill Hamburger, Sliced</t>
    </r>
    <r>
      <rPr>
        <sz val="12"/>
        <rFont val="Calibri"/>
        <family val="2"/>
      </rPr>
      <t xml:space="preserve"> -  Each jar is securely sealed to prevent leakage and contains a resealable lid for each jar.  Contains approx. 1125 smooth cut slices. packed to USDA Grade A.        
Approximate Pack: 6-5.75 pound plastic pickle jars/case
</t>
    </r>
    <r>
      <rPr>
        <b/>
        <sz val="12"/>
        <rFont val="Calibri"/>
        <family val="2"/>
      </rPr>
      <t xml:space="preserve">Ship Lot: 250 </t>
    </r>
  </si>
  <si>
    <r>
      <t xml:space="preserve">Pepperoncini Slices - </t>
    </r>
    <r>
      <rPr>
        <sz val="12"/>
        <rFont val="Calibri"/>
        <family val="2"/>
      </rPr>
      <t>Bright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green pickled pepperoncini slices. Packed in a case with 4/1 gallon resealable jars per case.
</t>
    </r>
    <r>
      <rPr>
        <b/>
        <sz val="12"/>
        <rFont val="Calibri"/>
        <family val="2"/>
      </rPr>
      <t xml:space="preserve">Ship Lot:  250
</t>
    </r>
  </si>
  <si>
    <r>
      <t xml:space="preserve"> Personal Pizza, 5" Turkey Pepperoni, WG - </t>
    </r>
    <r>
      <rPr>
        <sz val="12"/>
        <color indexed="8"/>
        <rFont val="Calibri"/>
        <family val="2"/>
      </rPr>
      <t>Round Pepperoni pizza with whole grain 5" crust.  Made with turkey pepperoni or a pepperoni made with a  combination of turkey and beef, savory marinara sauce and 100 % mozzarella cheese. No pork pepperoni. Pizza individually packaged in an ovenable box.  Pizza meets 2 oz. meat/meat alternate and 2 oz. grain equivalents for the Child Nutrition Program. Please provide a Product Formulation Sheet. Packed approximately 40/cs - 5.38 oz servings/case.
Ship Lot:  775 cases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</si>
</sst>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0"/>
    <numFmt numFmtId="173" formatCode="&quot;$&quot;#,##0.000"/>
    <numFmt numFmtId="174" formatCode="0.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0E+00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&quot;$&quot;#,##0.0000_);\(&quot;$&quot;#,##0.0000\)"/>
    <numFmt numFmtId="184" formatCode="&quot;$&quot;#,##0.0000;[Red]&quot;$&quot;#,##0.0000"/>
    <numFmt numFmtId="185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33" borderId="0" xfId="90" applyFont="1" applyFill="1" applyBorder="1" applyAlignment="1">
      <alignment horizontal="center" vertical="center" wrapText="1"/>
      <protection/>
    </xf>
    <xf numFmtId="0" fontId="8" fillId="34" borderId="0" xfId="88" applyNumberFormat="1" applyFont="1" applyFill="1" applyBorder="1" applyAlignment="1">
      <alignment horizontal="center" vertical="center" wrapText="1"/>
      <protection/>
    </xf>
    <xf numFmtId="0" fontId="0" fillId="11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1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13" fillId="0" borderId="10" xfId="48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35" borderId="11" xfId="84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8" fillId="2" borderId="10" xfId="84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 applyProtection="1">
      <alignment/>
      <protection/>
    </xf>
    <xf numFmtId="0" fontId="60" fillId="36" borderId="12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/>
      <protection/>
    </xf>
    <xf numFmtId="0" fontId="61" fillId="33" borderId="0" xfId="90" applyFont="1" applyFill="1" applyBorder="1" applyAlignment="1">
      <alignment horizontal="center" vertical="center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62" fillId="36" borderId="10" xfId="0" applyNumberFormat="1" applyFont="1" applyFill="1" applyBorder="1" applyAlignment="1" applyProtection="1">
      <alignment horizontal="center" vertical="center"/>
      <protection locked="0"/>
    </xf>
    <xf numFmtId="164" fontId="62" fillId="36" borderId="10" xfId="48" applyNumberFormat="1" applyFont="1" applyFill="1" applyBorder="1" applyAlignment="1" applyProtection="1">
      <alignment horizontal="center" vertical="center"/>
      <protection locked="0"/>
    </xf>
    <xf numFmtId="3" fontId="62" fillId="36" borderId="10" xfId="42" applyNumberFormat="1" applyFont="1" applyFill="1" applyBorder="1" applyAlignment="1" applyProtection="1">
      <alignment horizontal="center" vertical="center"/>
      <protection/>
    </xf>
    <xf numFmtId="166" fontId="62" fillId="36" borderId="10" xfId="0" applyNumberFormat="1" applyFont="1" applyFill="1" applyBorder="1" applyAlignment="1" applyProtection="1">
      <alignment horizontal="center" vertical="center"/>
      <protection/>
    </xf>
    <xf numFmtId="164" fontId="62" fillId="36" borderId="10" xfId="48" applyNumberFormat="1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 locked="0"/>
    </xf>
    <xf numFmtId="0" fontId="5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8" fillId="37" borderId="10" xfId="84" applyFont="1" applyFill="1" applyBorder="1" applyAlignment="1" applyProtection="1">
      <alignment horizontal="center" vertical="center" wrapText="1"/>
      <protection/>
    </xf>
    <xf numFmtId="164" fontId="58" fillId="37" borderId="10" xfId="84" applyNumberFormat="1" applyFont="1" applyFill="1" applyBorder="1" applyAlignment="1" applyProtection="1">
      <alignment horizontal="center" vertical="center" wrapText="1"/>
      <protection/>
    </xf>
    <xf numFmtId="0" fontId="12" fillId="37" borderId="10" xfId="84" applyFont="1" applyFill="1" applyBorder="1" applyAlignment="1" applyProtection="1">
      <alignment horizontal="center" vertical="center" wrapText="1"/>
      <protection/>
    </xf>
    <xf numFmtId="0" fontId="12" fillId="37" borderId="10" xfId="84" applyFont="1" applyFill="1" applyBorder="1" applyAlignment="1" applyProtection="1">
      <alignment horizontal="center" vertical="center"/>
      <protection/>
    </xf>
    <xf numFmtId="0" fontId="12" fillId="37" borderId="11" xfId="84" applyFont="1" applyFill="1" applyBorder="1" applyAlignment="1" applyProtection="1">
      <alignment horizontal="center" vertical="center"/>
      <protection/>
    </xf>
    <xf numFmtId="164" fontId="12" fillId="37" borderId="10" xfId="84" applyNumberFormat="1" applyFont="1" applyFill="1" applyBorder="1" applyAlignment="1" applyProtection="1">
      <alignment horizontal="center" vertical="center"/>
      <protection/>
    </xf>
    <xf numFmtId="0" fontId="12" fillId="36" borderId="0" xfId="84" applyFont="1" applyFill="1" applyBorder="1" applyAlignment="1" applyProtection="1">
      <alignment horizontal="center" vertical="center"/>
      <protection/>
    </xf>
    <xf numFmtId="0" fontId="12" fillId="19" borderId="11" xfId="84" applyFont="1" applyFill="1" applyBorder="1" applyAlignment="1" applyProtection="1">
      <alignment horizontal="center" vertical="center" wrapText="1"/>
      <protection/>
    </xf>
    <xf numFmtId="0" fontId="61" fillId="0" borderId="0" xfId="84" applyFont="1" applyFill="1" applyBorder="1" applyAlignment="1" applyProtection="1">
      <alignment horizontal="center" vertical="center" wrapText="1"/>
      <protection/>
    </xf>
    <xf numFmtId="164" fontId="12" fillId="36" borderId="0" xfId="84" applyNumberFormat="1" applyFont="1" applyFill="1" applyBorder="1" applyAlignment="1" applyProtection="1">
      <alignment horizontal="center" vertical="center"/>
      <protection/>
    </xf>
    <xf numFmtId="0" fontId="58" fillId="36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11" xfId="88" applyNumberFormat="1" applyFont="1" applyFill="1" applyBorder="1" applyAlignment="1" applyProtection="1">
      <alignment horizontal="center" vertical="center" wrapText="1"/>
      <protection/>
    </xf>
    <xf numFmtId="0" fontId="36" fillId="35" borderId="11" xfId="84" applyFont="1" applyFill="1" applyBorder="1" applyAlignment="1" applyProtection="1">
      <alignment horizontal="center" vertical="center" wrapText="1"/>
      <protection/>
    </xf>
    <xf numFmtId="0" fontId="36" fillId="18" borderId="11" xfId="84" applyFont="1" applyFill="1" applyBorder="1" applyAlignment="1" applyProtection="1">
      <alignment horizontal="center" vertical="center" wrapText="1"/>
      <protection/>
    </xf>
    <xf numFmtId="164" fontId="55" fillId="36" borderId="10" xfId="77" applyNumberFormat="1" applyFont="1" applyFill="1" applyBorder="1" applyAlignment="1" applyProtection="1">
      <alignment horizontal="center" vertical="center" wrapText="1"/>
      <protection locked="0"/>
    </xf>
    <xf numFmtId="164" fontId="12" fillId="36" borderId="10" xfId="84" applyNumberFormat="1" applyFont="1" applyFill="1" applyBorder="1" applyAlignment="1" applyProtection="1">
      <alignment horizontal="center" vertical="center"/>
      <protection/>
    </xf>
    <xf numFmtId="0" fontId="6" fillId="36" borderId="10" xfId="8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62" fillId="36" borderId="1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63" fillId="37" borderId="10" xfId="84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2" fillId="36" borderId="14" xfId="84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6" fillId="36" borderId="16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6" borderId="14" xfId="0" applyFont="1" applyFill="1" applyBorder="1" applyAlignment="1">
      <alignment/>
    </xf>
    <xf numFmtId="0" fontId="7" fillId="37" borderId="10" xfId="84" applyFont="1" applyFill="1" applyBorder="1" applyAlignment="1" applyProtection="1">
      <alignment horizontal="center" vertical="center" wrapText="1"/>
      <protection/>
    </xf>
    <xf numFmtId="0" fontId="3" fillId="37" borderId="10" xfId="84" applyFont="1" applyFill="1" applyBorder="1" applyAlignment="1" applyProtection="1">
      <alignment horizontal="center" vertical="center"/>
      <protection/>
    </xf>
    <xf numFmtId="0" fontId="8" fillId="19" borderId="10" xfId="84" applyFont="1" applyFill="1" applyBorder="1" applyAlignment="1" applyProtection="1">
      <alignment horizontal="center" vertical="center" wrapText="1"/>
      <protection/>
    </xf>
    <xf numFmtId="0" fontId="8" fillId="19" borderId="11" xfId="84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3" fontId="11" fillId="36" borderId="11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0" fontId="0" fillId="11" borderId="11" xfId="0" applyFill="1" applyBorder="1" applyAlignment="1" applyProtection="1">
      <alignment wrapText="1"/>
      <protection/>
    </xf>
    <xf numFmtId="0" fontId="0" fillId="11" borderId="11" xfId="0" applyFill="1" applyBorder="1" applyAlignment="1" applyProtection="1">
      <alignment/>
      <protection/>
    </xf>
    <xf numFmtId="0" fontId="11" fillId="18" borderId="10" xfId="84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vertical="center"/>
      <protection/>
    </xf>
    <xf numFmtId="0" fontId="58" fillId="0" borderId="10" xfId="0" applyFont="1" applyBorder="1" applyAlignment="1" applyProtection="1">
      <alignment vertical="center"/>
      <protection/>
    </xf>
    <xf numFmtId="0" fontId="14" fillId="37" borderId="10" xfId="84" applyFont="1" applyFill="1" applyBorder="1" applyAlignment="1" applyProtection="1">
      <alignment horizontal="center" vertical="center" wrapText="1"/>
      <protection/>
    </xf>
    <xf numFmtId="0" fontId="14" fillId="37" borderId="10" xfId="84" applyFont="1" applyFill="1" applyBorder="1" applyAlignment="1" applyProtection="1">
      <alignment horizontal="center" vertical="center"/>
      <protection/>
    </xf>
    <xf numFmtId="0" fontId="11" fillId="35" borderId="10" xfId="84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vertical="top"/>
      <protection/>
    </xf>
    <xf numFmtId="0" fontId="64" fillId="0" borderId="0" xfId="0" applyFont="1" applyAlignment="1" applyProtection="1">
      <alignment/>
      <protection/>
    </xf>
    <xf numFmtId="0" fontId="13" fillId="36" borderId="10" xfId="89" applyFont="1" applyFill="1" applyBorder="1" applyAlignment="1">
      <alignment horizontal="left" vertical="top" wrapText="1"/>
      <protection/>
    </xf>
    <xf numFmtId="0" fontId="13" fillId="36" borderId="10" xfId="89" applyFont="1" applyFill="1" applyBorder="1" applyAlignment="1">
      <alignment horizontal="left" vertical="top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89" applyFont="1" applyFill="1" applyBorder="1" applyAlignment="1">
      <alignment horizontal="left" vertical="top" wrapText="1"/>
      <protection/>
    </xf>
    <xf numFmtId="0" fontId="11" fillId="18" borderId="11" xfId="84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left" vertical="top" wrapText="1"/>
    </xf>
    <xf numFmtId="0" fontId="64" fillId="36" borderId="10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left" vertical="top" wrapText="1"/>
      <protection/>
    </xf>
    <xf numFmtId="0" fontId="64" fillId="36" borderId="10" xfId="0" applyFont="1" applyFill="1" applyBorder="1" applyAlignment="1" applyProtection="1">
      <alignment vertical="top" wrapText="1"/>
      <protection/>
    </xf>
    <xf numFmtId="0" fontId="10" fillId="36" borderId="10" xfId="0" applyFont="1" applyFill="1" applyBorder="1" applyAlignment="1" applyProtection="1">
      <alignment horizontal="left" vertical="top" wrapText="1"/>
      <protection/>
    </xf>
    <xf numFmtId="0" fontId="64" fillId="36" borderId="10" xfId="0" applyFont="1" applyFill="1" applyBorder="1" applyAlignment="1" applyProtection="1">
      <alignment horizontal="left" vertical="top" wrapText="1"/>
      <protection/>
    </xf>
    <xf numFmtId="0" fontId="11" fillId="0" borderId="11" xfId="0" applyFont="1" applyBorder="1" applyAlignment="1">
      <alignment horizontal="left" vertical="top" wrapText="1"/>
    </xf>
    <xf numFmtId="0" fontId="65" fillId="0" borderId="17" xfId="0" applyFont="1" applyBorder="1" applyAlignment="1">
      <alignment vertical="top" wrapText="1"/>
    </xf>
    <xf numFmtId="0" fontId="64" fillId="0" borderId="10" xfId="0" applyFont="1" applyBorder="1" applyAlignment="1" applyProtection="1">
      <alignment vertical="top" wrapText="1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64" fillId="0" borderId="13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/>
      <protection/>
    </xf>
    <xf numFmtId="0" fontId="64" fillId="36" borderId="11" xfId="0" applyFont="1" applyFill="1" applyBorder="1" applyAlignment="1" applyProtection="1">
      <alignment horizontal="center" vertical="center" wrapText="1"/>
      <protection/>
    </xf>
    <xf numFmtId="166" fontId="62" fillId="36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14" fillId="0" borderId="18" xfId="0" applyFont="1" applyBorder="1" applyAlignment="1">
      <alignment horizontal="left" vertical="top" wrapText="1"/>
    </xf>
    <xf numFmtId="0" fontId="65" fillId="0" borderId="18" xfId="0" applyFont="1" applyBorder="1" applyAlignment="1">
      <alignment vertical="top" wrapText="1"/>
    </xf>
    <xf numFmtId="0" fontId="0" fillId="0" borderId="18" xfId="0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184" fontId="13" fillId="0" borderId="10" xfId="48" applyNumberFormat="1" applyFont="1" applyFill="1" applyBorder="1" applyAlignment="1" applyProtection="1">
      <alignment horizontal="center" vertical="center"/>
      <protection/>
    </xf>
    <xf numFmtId="184" fontId="55" fillId="36" borderId="10" xfId="7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90" applyFont="1" applyFill="1" applyBorder="1" applyAlignment="1" applyProtection="1">
      <alignment horizontal="center" vertical="center" wrapText="1"/>
      <protection/>
    </xf>
    <xf numFmtId="0" fontId="8" fillId="34" borderId="10" xfId="88" applyNumberFormat="1" applyFont="1" applyFill="1" applyBorder="1" applyAlignment="1" applyProtection="1">
      <alignment horizontal="center" vertical="center" wrapText="1"/>
      <protection/>
    </xf>
    <xf numFmtId="165" fontId="12" fillId="36" borderId="10" xfId="45" applyNumberFormat="1" applyFont="1" applyFill="1" applyBorder="1" applyAlignment="1" applyProtection="1">
      <alignment horizontal="center" vertical="center" wrapText="1"/>
      <protection/>
    </xf>
    <xf numFmtId="0" fontId="6" fillId="36" borderId="10" xfId="84" applyFont="1" applyFill="1" applyBorder="1" applyAlignment="1" applyProtection="1">
      <alignment horizontal="left" vertical="top" wrapText="1"/>
      <protection/>
    </xf>
    <xf numFmtId="165" fontId="11" fillId="36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36" fillId="36" borderId="10" xfId="84" applyFont="1" applyFill="1" applyBorder="1" applyAlignment="1" applyProtection="1">
      <alignment horizontal="center" vertical="center" wrapText="1"/>
      <protection locked="0"/>
    </xf>
    <xf numFmtId="0" fontId="8" fillId="36" borderId="10" xfId="84" applyFont="1" applyFill="1" applyBorder="1" applyAlignment="1" applyProtection="1">
      <alignment horizontal="center" vertical="center" wrapText="1"/>
      <protection locked="0"/>
    </xf>
    <xf numFmtId="0" fontId="8" fillId="36" borderId="10" xfId="84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2 2" xfId="51"/>
    <cellStyle name="Currency 2 3" xfId="52"/>
    <cellStyle name="Currency 2 4" xfId="53"/>
    <cellStyle name="Currency 2 5" xfId="54"/>
    <cellStyle name="Currency 3" xfId="55"/>
    <cellStyle name="Currency 3 2" xfId="56"/>
    <cellStyle name="Currency 3 3" xfId="57"/>
    <cellStyle name="Currency 3 4" xfId="58"/>
    <cellStyle name="Currency 4" xfId="59"/>
    <cellStyle name="Currency 4 2" xfId="60"/>
    <cellStyle name="Currency 4 3" xfId="61"/>
    <cellStyle name="Currency 4 4" xfId="62"/>
    <cellStyle name="Currency 5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2" xfId="76"/>
    <cellStyle name="Normal 2 2" xfId="77"/>
    <cellStyle name="Normal 2 3" xfId="78"/>
    <cellStyle name="Normal 2 4" xfId="79"/>
    <cellStyle name="Normal 3" xfId="80"/>
    <cellStyle name="Normal 3 2" xfId="81"/>
    <cellStyle name="Normal 3 3" xfId="82"/>
    <cellStyle name="Normal 3 4" xfId="83"/>
    <cellStyle name="Normal 4" xfId="84"/>
    <cellStyle name="Normal 4 2" xfId="85"/>
    <cellStyle name="Normal 5" xfId="86"/>
    <cellStyle name="Normal 8" xfId="87"/>
    <cellStyle name="Normal_Sheet1" xfId="88"/>
    <cellStyle name="Normal_Sheet1 2" xfId="89"/>
    <cellStyle name="Normal_Sheet1_1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600075</xdr:colOff>
      <xdr:row>4</xdr:row>
      <xdr:rowOff>0</xdr:rowOff>
    </xdr:from>
    <xdr:ext cx="2933700" cy="1247775"/>
    <xdr:sp>
      <xdr:nvSpPr>
        <xdr:cNvPr id="1" name="Rectangle 2"/>
        <xdr:cNvSpPr>
          <a:spLocks/>
        </xdr:cNvSpPr>
      </xdr:nvSpPr>
      <xdr:spPr>
        <a:xfrm rot="20191721">
          <a:off x="10248900" y="66198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4</xdr:row>
      <xdr:rowOff>0</xdr:rowOff>
    </xdr:from>
    <xdr:ext cx="1219200" cy="981075"/>
    <xdr:sp>
      <xdr:nvSpPr>
        <xdr:cNvPr id="2" name="Rectangle 3"/>
        <xdr:cNvSpPr>
          <a:spLocks/>
        </xdr:cNvSpPr>
      </xdr:nvSpPr>
      <xdr:spPr>
        <a:xfrm rot="19178763" flipH="1">
          <a:off x="9753600" y="6619875"/>
          <a:ext cx="1219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962025</xdr:colOff>
      <xdr:row>4</xdr:row>
      <xdr:rowOff>0</xdr:rowOff>
    </xdr:from>
    <xdr:ext cx="4095750" cy="933450"/>
    <xdr:sp>
      <xdr:nvSpPr>
        <xdr:cNvPr id="3" name="Rectangle 5"/>
        <xdr:cNvSpPr>
          <a:spLocks/>
        </xdr:cNvSpPr>
      </xdr:nvSpPr>
      <xdr:spPr>
        <a:xfrm rot="19676068">
          <a:off x="8448675" y="6619875"/>
          <a:ext cx="40957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4</xdr:row>
      <xdr:rowOff>0</xdr:rowOff>
    </xdr:from>
    <xdr:ext cx="1219200" cy="971550"/>
    <xdr:sp>
      <xdr:nvSpPr>
        <xdr:cNvPr id="4" name="Rectangle 3"/>
        <xdr:cNvSpPr>
          <a:spLocks/>
        </xdr:cNvSpPr>
      </xdr:nvSpPr>
      <xdr:spPr>
        <a:xfrm rot="19178763" flipH="1">
          <a:off x="9753600" y="6619875"/>
          <a:ext cx="1219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4</xdr:row>
      <xdr:rowOff>0</xdr:rowOff>
    </xdr:from>
    <xdr:ext cx="1219200" cy="981075"/>
    <xdr:sp>
      <xdr:nvSpPr>
        <xdr:cNvPr id="5" name="Rectangle 8"/>
        <xdr:cNvSpPr>
          <a:spLocks/>
        </xdr:cNvSpPr>
      </xdr:nvSpPr>
      <xdr:spPr>
        <a:xfrm rot="19178763" flipH="1">
          <a:off x="9753600" y="6619875"/>
          <a:ext cx="1219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200025</xdr:colOff>
      <xdr:row>6</xdr:row>
      <xdr:rowOff>0</xdr:rowOff>
    </xdr:from>
    <xdr:ext cx="3876675" cy="933450"/>
    <xdr:sp>
      <xdr:nvSpPr>
        <xdr:cNvPr id="1" name="Rectangle 2"/>
        <xdr:cNvSpPr>
          <a:spLocks/>
        </xdr:cNvSpPr>
      </xdr:nvSpPr>
      <xdr:spPr>
        <a:xfrm rot="18926623">
          <a:off x="11639550" y="10325100"/>
          <a:ext cx="38766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1228725</xdr:colOff>
      <xdr:row>6</xdr:row>
      <xdr:rowOff>0</xdr:rowOff>
    </xdr:from>
    <xdr:ext cx="942975" cy="4705350"/>
    <xdr:sp>
      <xdr:nvSpPr>
        <xdr:cNvPr id="2" name="Rectangle 3"/>
        <xdr:cNvSpPr>
          <a:spLocks/>
        </xdr:cNvSpPr>
      </xdr:nvSpPr>
      <xdr:spPr>
        <a:xfrm rot="18747985">
          <a:off x="12668250" y="10325100"/>
          <a:ext cx="9429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200025</xdr:colOff>
      <xdr:row>6</xdr:row>
      <xdr:rowOff>0</xdr:rowOff>
    </xdr:from>
    <xdr:ext cx="3876675" cy="933450"/>
    <xdr:sp>
      <xdr:nvSpPr>
        <xdr:cNvPr id="3" name="Rectangle 4"/>
        <xdr:cNvSpPr>
          <a:spLocks/>
        </xdr:cNvSpPr>
      </xdr:nvSpPr>
      <xdr:spPr>
        <a:xfrm rot="18926623">
          <a:off x="11639550" y="10325100"/>
          <a:ext cx="38766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200025</xdr:colOff>
      <xdr:row>6</xdr:row>
      <xdr:rowOff>57150</xdr:rowOff>
    </xdr:from>
    <xdr:ext cx="3876675" cy="942975"/>
    <xdr:sp>
      <xdr:nvSpPr>
        <xdr:cNvPr id="4" name="Rectangle 5"/>
        <xdr:cNvSpPr>
          <a:spLocks/>
        </xdr:cNvSpPr>
      </xdr:nvSpPr>
      <xdr:spPr>
        <a:xfrm rot="18926623">
          <a:off x="13716000" y="10382250"/>
          <a:ext cx="38766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847725</xdr:colOff>
      <xdr:row>4</xdr:row>
      <xdr:rowOff>0</xdr:rowOff>
    </xdr:from>
    <xdr:ext cx="2314575" cy="1390650"/>
    <xdr:sp>
      <xdr:nvSpPr>
        <xdr:cNvPr id="1" name="Rectangle 1"/>
        <xdr:cNvSpPr>
          <a:spLocks/>
        </xdr:cNvSpPr>
      </xdr:nvSpPr>
      <xdr:spPr>
        <a:xfrm rot="19805181">
          <a:off x="8315325" y="5229225"/>
          <a:ext cx="23145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4</xdr:row>
      <xdr:rowOff>0</xdr:rowOff>
    </xdr:from>
    <xdr:ext cx="2324100" cy="1390650"/>
    <xdr:sp>
      <xdr:nvSpPr>
        <xdr:cNvPr id="2" name="Rectangle 2"/>
        <xdr:cNvSpPr>
          <a:spLocks/>
        </xdr:cNvSpPr>
      </xdr:nvSpPr>
      <xdr:spPr>
        <a:xfrm rot="19805181">
          <a:off x="8315325" y="5229225"/>
          <a:ext cx="23241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4</xdr:row>
      <xdr:rowOff>0</xdr:rowOff>
    </xdr:from>
    <xdr:ext cx="2314575" cy="1390650"/>
    <xdr:sp>
      <xdr:nvSpPr>
        <xdr:cNvPr id="3" name="Rectangle 3"/>
        <xdr:cNvSpPr>
          <a:spLocks/>
        </xdr:cNvSpPr>
      </xdr:nvSpPr>
      <xdr:spPr>
        <a:xfrm rot="19805181">
          <a:off x="8315325" y="5229225"/>
          <a:ext cx="23145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5</xdr:row>
      <xdr:rowOff>0</xdr:rowOff>
    </xdr:from>
    <xdr:ext cx="2314575" cy="1390650"/>
    <xdr:sp>
      <xdr:nvSpPr>
        <xdr:cNvPr id="4" name="Rectangle 4"/>
        <xdr:cNvSpPr>
          <a:spLocks/>
        </xdr:cNvSpPr>
      </xdr:nvSpPr>
      <xdr:spPr>
        <a:xfrm rot="19805181">
          <a:off x="8315325" y="6991350"/>
          <a:ext cx="23145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5</xdr:row>
      <xdr:rowOff>0</xdr:rowOff>
    </xdr:from>
    <xdr:ext cx="2324100" cy="1390650"/>
    <xdr:sp>
      <xdr:nvSpPr>
        <xdr:cNvPr id="5" name="Rectangle 5"/>
        <xdr:cNvSpPr>
          <a:spLocks/>
        </xdr:cNvSpPr>
      </xdr:nvSpPr>
      <xdr:spPr>
        <a:xfrm rot="19805181">
          <a:off x="8315325" y="6991350"/>
          <a:ext cx="23241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80" zoomScaleNormal="80" zoomScalePageLayoutView="80" workbookViewId="0" topLeftCell="A9">
      <selection activeCell="H9" sqref="H9"/>
    </sheetView>
  </sheetViews>
  <sheetFormatPr defaultColWidth="9.140625" defaultRowHeight="15"/>
  <cols>
    <col min="1" max="1" width="11.00390625" style="18" customWidth="1"/>
    <col min="2" max="2" width="17.140625" style="1" customWidth="1"/>
    <col min="3" max="3" width="43.57421875" style="1" customWidth="1"/>
    <col min="4" max="4" width="26.28125" style="85" customWidth="1"/>
    <col min="5" max="5" width="14.28125" style="1" customWidth="1"/>
    <col min="6" max="6" width="18.8515625" style="1" customWidth="1"/>
    <col min="7" max="7" width="13.57421875" style="1" customWidth="1"/>
    <col min="8" max="8" width="25.00390625" style="1" customWidth="1"/>
    <col min="9" max="9" width="18.8515625" style="1" customWidth="1"/>
    <col min="10" max="10" width="12.28125" style="1" customWidth="1"/>
    <col min="11" max="11" width="14.8515625" style="1" customWidth="1"/>
    <col min="12" max="12" width="16.57421875" style="1" customWidth="1"/>
    <col min="13" max="13" width="18.28125" style="1" customWidth="1"/>
    <col min="14" max="14" width="14.8515625" style="1" customWidth="1"/>
    <col min="15" max="15" width="19.421875" style="1" customWidth="1"/>
    <col min="16" max="16" width="26.57421875" style="1" customWidth="1"/>
    <col min="17" max="17" width="18.421875" style="1" customWidth="1"/>
    <col min="18" max="16384" width="9.140625" style="1" customWidth="1"/>
  </cols>
  <sheetData>
    <row r="1" spans="1:17" ht="70.5" customHeight="1">
      <c r="A1" s="55" t="s">
        <v>1</v>
      </c>
      <c r="B1" s="55" t="s">
        <v>2</v>
      </c>
      <c r="C1" s="55" t="s">
        <v>3</v>
      </c>
      <c r="D1" s="81" t="s">
        <v>36</v>
      </c>
      <c r="E1" s="33" t="s">
        <v>48</v>
      </c>
      <c r="F1" s="55" t="s">
        <v>27</v>
      </c>
      <c r="G1" s="55" t="s">
        <v>25</v>
      </c>
      <c r="H1" s="55" t="s">
        <v>26</v>
      </c>
      <c r="I1" s="63" t="s">
        <v>37</v>
      </c>
      <c r="J1" s="55" t="s">
        <v>4</v>
      </c>
      <c r="K1" s="55" t="s">
        <v>5</v>
      </c>
      <c r="L1" s="55" t="s">
        <v>49</v>
      </c>
      <c r="M1" s="55" t="s">
        <v>30</v>
      </c>
      <c r="N1" s="55" t="s">
        <v>50</v>
      </c>
      <c r="O1" s="55" t="s">
        <v>29</v>
      </c>
      <c r="P1" s="55" t="s">
        <v>40</v>
      </c>
      <c r="Q1" s="55" t="s">
        <v>35</v>
      </c>
    </row>
    <row r="2" spans="1:17" ht="24.75" customHeight="1">
      <c r="A2" s="64" t="s">
        <v>9</v>
      </c>
      <c r="B2" s="64" t="s">
        <v>11</v>
      </c>
      <c r="C2" s="64" t="s">
        <v>12</v>
      </c>
      <c r="D2" s="82" t="s">
        <v>13</v>
      </c>
      <c r="E2" s="37" t="s">
        <v>13</v>
      </c>
      <c r="F2" s="64" t="s">
        <v>14</v>
      </c>
      <c r="G2" s="64" t="s">
        <v>15</v>
      </c>
      <c r="H2" s="64" t="s">
        <v>16</v>
      </c>
      <c r="I2" s="64" t="s">
        <v>17</v>
      </c>
      <c r="J2" s="64" t="s">
        <v>18</v>
      </c>
      <c r="K2" s="64" t="s">
        <v>19</v>
      </c>
      <c r="L2" s="64" t="s">
        <v>20</v>
      </c>
      <c r="M2" s="64" t="s">
        <v>21</v>
      </c>
      <c r="N2" s="64" t="s">
        <v>22</v>
      </c>
      <c r="O2" s="64" t="s">
        <v>23</v>
      </c>
      <c r="P2" s="64" t="s">
        <v>34</v>
      </c>
      <c r="Q2" s="64" t="s">
        <v>39</v>
      </c>
    </row>
    <row r="3" spans="1:17" ht="227.25" customHeight="1">
      <c r="A3" s="115"/>
      <c r="B3" s="115"/>
      <c r="C3" s="116" t="s">
        <v>28</v>
      </c>
      <c r="D3" s="83" t="s">
        <v>31</v>
      </c>
      <c r="E3" s="117"/>
      <c r="F3" s="14"/>
      <c r="G3" s="65" t="s">
        <v>32</v>
      </c>
      <c r="H3" s="77" t="s">
        <v>33</v>
      </c>
      <c r="I3" s="15"/>
      <c r="J3" s="15"/>
      <c r="K3" s="15"/>
      <c r="L3" s="15"/>
      <c r="M3" s="15"/>
      <c r="N3" s="15"/>
      <c r="O3" s="15"/>
      <c r="P3" s="15"/>
      <c r="Q3" s="15"/>
    </row>
    <row r="4" spans="1:17" s="5" customFormat="1" ht="198.75" customHeight="1">
      <c r="A4" s="17">
        <v>1011</v>
      </c>
      <c r="B4" s="17" t="s">
        <v>0</v>
      </c>
      <c r="C4" s="118" t="s">
        <v>55</v>
      </c>
      <c r="D4" s="84" t="s">
        <v>54</v>
      </c>
      <c r="E4" s="119">
        <v>10800</v>
      </c>
      <c r="F4" s="10"/>
      <c r="G4" s="10"/>
      <c r="H4" s="7"/>
      <c r="I4" s="8"/>
      <c r="J4" s="8"/>
      <c r="K4" s="8"/>
      <c r="L4" s="9"/>
      <c r="M4" s="112" t="e">
        <f aca="true" t="shared" si="0" ref="M4:M9">E4/K4</f>
        <v>#DIV/0!</v>
      </c>
      <c r="N4" s="6" t="e">
        <f aca="true" t="shared" si="1" ref="N4:N9">SUM(L4/K4)</f>
        <v>#DIV/0!</v>
      </c>
      <c r="O4" s="113" t="e">
        <f aca="true" t="shared" si="2" ref="O4:O9">L4*M4</f>
        <v>#DIV/0!</v>
      </c>
      <c r="P4" s="9"/>
      <c r="Q4" s="13"/>
    </row>
    <row r="5" spans="1:17" ht="229.5" customHeight="1">
      <c r="A5" s="78">
        <v>1015</v>
      </c>
      <c r="B5" s="17" t="s">
        <v>0</v>
      </c>
      <c r="C5" s="118" t="s">
        <v>56</v>
      </c>
      <c r="D5" s="84" t="s">
        <v>53</v>
      </c>
      <c r="E5" s="79">
        <v>32400</v>
      </c>
      <c r="F5" s="120"/>
      <c r="G5" s="120"/>
      <c r="H5" s="120"/>
      <c r="I5" s="120"/>
      <c r="J5" s="120"/>
      <c r="K5" s="120"/>
      <c r="L5" s="120"/>
      <c r="M5" s="112" t="e">
        <f t="shared" si="0"/>
        <v>#DIV/0!</v>
      </c>
      <c r="N5" s="6" t="e">
        <f t="shared" si="1"/>
        <v>#DIV/0!</v>
      </c>
      <c r="O5" s="113" t="e">
        <f t="shared" si="2"/>
        <v>#DIV/0!</v>
      </c>
      <c r="P5" s="120"/>
      <c r="Q5" s="120"/>
    </row>
    <row r="6" spans="1:17" ht="212.25" customHeight="1">
      <c r="A6" s="78">
        <v>1017</v>
      </c>
      <c r="B6" s="17" t="s">
        <v>0</v>
      </c>
      <c r="C6" s="118" t="s">
        <v>57</v>
      </c>
      <c r="D6" s="84" t="s">
        <v>52</v>
      </c>
      <c r="E6" s="79">
        <v>18000</v>
      </c>
      <c r="F6" s="120"/>
      <c r="G6" s="120"/>
      <c r="H6" s="120"/>
      <c r="I6" s="120"/>
      <c r="J6" s="120"/>
      <c r="K6" s="120"/>
      <c r="L6" s="120"/>
      <c r="M6" s="112" t="e">
        <f t="shared" si="0"/>
        <v>#DIV/0!</v>
      </c>
      <c r="N6" s="6" t="e">
        <f t="shared" si="1"/>
        <v>#DIV/0!</v>
      </c>
      <c r="O6" s="113" t="e">
        <f t="shared" si="2"/>
        <v>#DIV/0!</v>
      </c>
      <c r="P6" s="120"/>
      <c r="Q6" s="120"/>
    </row>
    <row r="7" spans="1:17" ht="197.25" customHeight="1">
      <c r="A7" s="78">
        <v>1021</v>
      </c>
      <c r="B7" s="17" t="s">
        <v>0</v>
      </c>
      <c r="C7" s="118" t="s">
        <v>58</v>
      </c>
      <c r="D7" s="84" t="s">
        <v>51</v>
      </c>
      <c r="E7" s="80">
        <v>25200</v>
      </c>
      <c r="F7" s="120"/>
      <c r="G7" s="120"/>
      <c r="H7" s="120"/>
      <c r="I7" s="120"/>
      <c r="J7" s="120"/>
      <c r="K7" s="120"/>
      <c r="L7" s="120"/>
      <c r="M7" s="112" t="e">
        <f t="shared" si="0"/>
        <v>#DIV/0!</v>
      </c>
      <c r="N7" s="6" t="e">
        <f t="shared" si="1"/>
        <v>#DIV/0!</v>
      </c>
      <c r="O7" s="113" t="e">
        <f t="shared" si="2"/>
        <v>#DIV/0!</v>
      </c>
      <c r="P7" s="120"/>
      <c r="Q7" s="120"/>
    </row>
    <row r="8" spans="1:17" ht="179.25" customHeight="1">
      <c r="A8" s="78">
        <v>1664</v>
      </c>
      <c r="B8" s="17" t="s">
        <v>0</v>
      </c>
      <c r="C8" s="93" t="s">
        <v>59</v>
      </c>
      <c r="D8" s="84" t="s">
        <v>51</v>
      </c>
      <c r="E8" s="79">
        <v>31200</v>
      </c>
      <c r="F8" s="120"/>
      <c r="G8" s="120"/>
      <c r="H8" s="120"/>
      <c r="I8" s="120"/>
      <c r="J8" s="120"/>
      <c r="K8" s="120"/>
      <c r="L8" s="120"/>
      <c r="M8" s="112" t="e">
        <f t="shared" si="0"/>
        <v>#DIV/0!</v>
      </c>
      <c r="N8" s="6" t="e">
        <f t="shared" si="1"/>
        <v>#DIV/0!</v>
      </c>
      <c r="O8" s="113" t="e">
        <f t="shared" si="2"/>
        <v>#DIV/0!</v>
      </c>
      <c r="P8" s="120"/>
      <c r="Q8" s="120"/>
    </row>
    <row r="9" spans="1:17" ht="266.25" customHeight="1">
      <c r="A9" s="78">
        <v>2002</v>
      </c>
      <c r="B9" s="17" t="s">
        <v>0</v>
      </c>
      <c r="C9" s="99" t="s">
        <v>80</v>
      </c>
      <c r="D9" s="84" t="s">
        <v>77</v>
      </c>
      <c r="E9" s="79">
        <v>31000</v>
      </c>
      <c r="F9" s="120"/>
      <c r="G9" s="120"/>
      <c r="H9" s="120"/>
      <c r="I9" s="120"/>
      <c r="J9" s="120"/>
      <c r="K9" s="120"/>
      <c r="L9" s="120"/>
      <c r="M9" s="112" t="e">
        <f t="shared" si="0"/>
        <v>#DIV/0!</v>
      </c>
      <c r="N9" s="6" t="e">
        <f t="shared" si="1"/>
        <v>#DIV/0!</v>
      </c>
      <c r="O9" s="113" t="e">
        <f t="shared" si="2"/>
        <v>#DIV/0!</v>
      </c>
      <c r="P9" s="120"/>
      <c r="Q9" s="120"/>
    </row>
    <row r="10" spans="1:17" ht="15.75">
      <c r="A10" s="100"/>
      <c r="B10" s="101"/>
      <c r="C10" s="101"/>
      <c r="D10" s="102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15.75">
      <c r="A11" s="103"/>
      <c r="B11" s="72"/>
      <c r="C11" s="72"/>
      <c r="D11" s="104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5.75">
      <c r="A12" s="103"/>
      <c r="B12" s="72"/>
      <c r="C12" s="72"/>
      <c r="D12" s="104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</sheetData>
  <sheetProtection password="C5C4" sheet="1" selectLockedCells="1"/>
  <conditionalFormatting sqref="G4">
    <cfRule type="colorScale" priority="703" dxfId="0">
      <colorScale>
        <cfvo type="min" val="0"/>
        <cfvo type="max"/>
        <color rgb="FFFF7128"/>
        <color rgb="FFFFEF9C"/>
      </colorScale>
    </cfRule>
  </conditionalFormatting>
  <conditionalFormatting sqref="F4">
    <cfRule type="colorScale" priority="704" dxfId="0">
      <colorScale>
        <cfvo type="min" val="0"/>
        <cfvo type="max"/>
        <color rgb="FFFF7128"/>
        <color rgb="FFFFEF9C"/>
      </colorScale>
    </cfRule>
  </conditionalFormatting>
  <printOptions gridLines="1" horizontalCentered="1"/>
  <pageMargins left="0.45" right="0.45" top="0.75" bottom="0.75" header="0.3" footer="0.3"/>
  <pageSetup fitToHeight="0" fitToWidth="1" horizontalDpi="600" verticalDpi="600" orientation="landscape" scale="39" r:id="rId2"/>
  <headerFooter>
    <oddHeader>&amp;C&amp;"-,Bold"&amp;14Memphis-Shelby County Board of Education (MSCBE)
2023 Summer Feeding Commercial Food Items Bid
Frozen By The Serving &amp;RPage &amp;P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80" workbookViewId="0" topLeftCell="A1">
      <selection activeCell="Q5" sqref="Q5"/>
    </sheetView>
  </sheetViews>
  <sheetFormatPr defaultColWidth="9.140625" defaultRowHeight="15"/>
  <cols>
    <col min="1" max="1" width="11.7109375" style="1" customWidth="1"/>
    <col min="2" max="2" width="11.00390625" style="1" customWidth="1"/>
    <col min="3" max="3" width="42.421875" style="1" customWidth="1"/>
    <col min="4" max="4" width="32.28125" style="1" customWidth="1"/>
    <col min="5" max="5" width="21.00390625" style="1" customWidth="1"/>
    <col min="6" max="6" width="16.28125" style="1" customWidth="1"/>
    <col min="7" max="7" width="11.57421875" style="1" customWidth="1"/>
    <col min="8" max="8" width="25.28125" style="1" customWidth="1"/>
    <col min="9" max="9" width="19.140625" style="1" customWidth="1"/>
    <col min="10" max="10" width="12.00390625" style="1" customWidth="1"/>
    <col min="11" max="11" width="11.7109375" style="1" customWidth="1"/>
    <col min="12" max="12" width="10.8515625" style="1" customWidth="1"/>
    <col min="13" max="13" width="16.57421875" style="1" customWidth="1"/>
    <col min="14" max="14" width="14.7109375" style="1" customWidth="1"/>
    <col min="15" max="15" width="16.8515625" style="1" customWidth="1"/>
    <col min="16" max="16" width="27.00390625" style="54" customWidth="1"/>
    <col min="17" max="17" width="24.421875" style="1" customWidth="1"/>
    <col min="18" max="16384" width="9.140625" style="1" customWidth="1"/>
  </cols>
  <sheetData>
    <row r="1" spans="1:17" ht="74.25" customHeight="1">
      <c r="A1" s="55" t="s">
        <v>1</v>
      </c>
      <c r="B1" s="55" t="s">
        <v>2</v>
      </c>
      <c r="C1" s="55" t="s">
        <v>3</v>
      </c>
      <c r="D1" s="63" t="s">
        <v>38</v>
      </c>
      <c r="E1" s="55" t="s">
        <v>66</v>
      </c>
      <c r="F1" s="55" t="s">
        <v>27</v>
      </c>
      <c r="G1" s="55" t="s">
        <v>25</v>
      </c>
      <c r="H1" s="55" t="s">
        <v>26</v>
      </c>
      <c r="I1" s="63" t="s">
        <v>65</v>
      </c>
      <c r="J1" s="55" t="s">
        <v>4</v>
      </c>
      <c r="K1" s="55" t="s">
        <v>5</v>
      </c>
      <c r="L1" s="55" t="s">
        <v>6</v>
      </c>
      <c r="M1" s="55" t="s">
        <v>24</v>
      </c>
      <c r="N1" s="55" t="s">
        <v>7</v>
      </c>
      <c r="O1" s="55" t="s">
        <v>8</v>
      </c>
      <c r="P1" s="55" t="s">
        <v>40</v>
      </c>
      <c r="Q1" s="55" t="s">
        <v>35</v>
      </c>
    </row>
    <row r="2" spans="1:17" ht="29.25" customHeight="1">
      <c r="A2" s="64" t="s">
        <v>9</v>
      </c>
      <c r="B2" s="64" t="s">
        <v>10</v>
      </c>
      <c r="C2" s="64" t="s">
        <v>11</v>
      </c>
      <c r="D2" s="64" t="s">
        <v>12</v>
      </c>
      <c r="E2" s="64" t="s">
        <v>13</v>
      </c>
      <c r="F2" s="64" t="s">
        <v>14</v>
      </c>
      <c r="G2" s="64" t="s">
        <v>15</v>
      </c>
      <c r="H2" s="64" t="s">
        <v>16</v>
      </c>
      <c r="I2" s="64" t="s">
        <v>17</v>
      </c>
      <c r="J2" s="64" t="s">
        <v>18</v>
      </c>
      <c r="K2" s="64" t="s">
        <v>19</v>
      </c>
      <c r="L2" s="64" t="s">
        <v>20</v>
      </c>
      <c r="M2" s="64" t="s">
        <v>21</v>
      </c>
      <c r="N2" s="64" t="s">
        <v>22</v>
      </c>
      <c r="O2" s="64" t="s">
        <v>23</v>
      </c>
      <c r="P2" s="64" t="s">
        <v>34</v>
      </c>
      <c r="Q2" s="64" t="s">
        <v>39</v>
      </c>
    </row>
    <row r="3" spans="1:17" ht="195" customHeight="1">
      <c r="A3" s="2"/>
      <c r="B3" s="2"/>
      <c r="C3" s="3" t="s">
        <v>28</v>
      </c>
      <c r="D3" s="12" t="s">
        <v>31</v>
      </c>
      <c r="E3" s="19"/>
      <c r="F3" s="46"/>
      <c r="G3" s="66" t="s">
        <v>32</v>
      </c>
      <c r="H3" s="90" t="s">
        <v>33</v>
      </c>
      <c r="I3" s="4"/>
      <c r="J3" s="4"/>
      <c r="K3" s="4"/>
      <c r="L3" s="4"/>
      <c r="M3" s="4"/>
      <c r="N3" s="4"/>
      <c r="O3" s="4"/>
      <c r="P3" s="75"/>
      <c r="Q3" s="76"/>
    </row>
    <row r="4" spans="1:17" ht="154.5" customHeight="1">
      <c r="A4" s="92">
        <v>1190</v>
      </c>
      <c r="B4" s="92" t="s">
        <v>67</v>
      </c>
      <c r="C4" s="93" t="s">
        <v>72</v>
      </c>
      <c r="D4" s="94" t="s">
        <v>69</v>
      </c>
      <c r="E4" s="69">
        <v>13000</v>
      </c>
      <c r="F4" s="121"/>
      <c r="G4" s="122"/>
      <c r="H4" s="123"/>
      <c r="I4" s="124"/>
      <c r="J4" s="124"/>
      <c r="K4" s="124"/>
      <c r="L4" s="124"/>
      <c r="M4" s="24" t="e">
        <f>E4/K4</f>
        <v>#DIV/0!</v>
      </c>
      <c r="N4" s="25" t="e">
        <f>SUM(L4/K4)</f>
        <v>#DIV/0!</v>
      </c>
      <c r="O4" s="26" t="e">
        <f>L4*M4</f>
        <v>#DIV/0!</v>
      </c>
      <c r="P4" s="127"/>
      <c r="Q4" s="124"/>
    </row>
    <row r="5" spans="1:17" ht="159.75" customHeight="1">
      <c r="A5" s="92">
        <v>1193</v>
      </c>
      <c r="B5" s="92" t="s">
        <v>67</v>
      </c>
      <c r="C5" s="95" t="s">
        <v>73</v>
      </c>
      <c r="D5" s="96" t="s">
        <v>47</v>
      </c>
      <c r="E5" s="69">
        <v>13000</v>
      </c>
      <c r="F5" s="125"/>
      <c r="G5" s="125"/>
      <c r="H5" s="125"/>
      <c r="I5" s="125"/>
      <c r="J5" s="125"/>
      <c r="K5" s="125"/>
      <c r="L5" s="125"/>
      <c r="M5" s="24" t="e">
        <f>E5/K5</f>
        <v>#DIV/0!</v>
      </c>
      <c r="N5" s="25" t="e">
        <f>SUM(L5/K5)</f>
        <v>#DIV/0!</v>
      </c>
      <c r="O5" s="26" t="e">
        <f>L5*M5</f>
        <v>#DIV/0!</v>
      </c>
      <c r="P5" s="128"/>
      <c r="Q5" s="120"/>
    </row>
    <row r="6" spans="1:17" ht="200.25" customHeight="1">
      <c r="A6" s="92">
        <v>1313</v>
      </c>
      <c r="B6" s="92" t="s">
        <v>67</v>
      </c>
      <c r="C6" s="97" t="s">
        <v>74</v>
      </c>
      <c r="D6" s="91" t="s">
        <v>68</v>
      </c>
      <c r="E6" s="69">
        <v>61200</v>
      </c>
      <c r="F6" s="16"/>
      <c r="G6" s="20"/>
      <c r="H6" s="27"/>
      <c r="I6" s="27"/>
      <c r="J6" s="27"/>
      <c r="K6" s="27"/>
      <c r="L6" s="27"/>
      <c r="M6" s="24" t="e">
        <f>E6/K6</f>
        <v>#DIV/0!</v>
      </c>
      <c r="N6" s="25" t="e">
        <f>SUM(L6/K6)</f>
        <v>#DIV/0!</v>
      </c>
      <c r="O6" s="26" t="e">
        <f>L6*M6</f>
        <v>#DIV/0!</v>
      </c>
      <c r="P6" s="53"/>
      <c r="Q6" s="11"/>
    </row>
    <row r="7" spans="1:17" ht="189.75" customHeight="1">
      <c r="A7" s="92">
        <v>1314</v>
      </c>
      <c r="B7" s="92" t="s">
        <v>67</v>
      </c>
      <c r="C7" s="97" t="s">
        <v>75</v>
      </c>
      <c r="D7" s="91" t="s">
        <v>70</v>
      </c>
      <c r="E7" s="69">
        <v>79200</v>
      </c>
      <c r="F7" s="20"/>
      <c r="G7" s="20"/>
      <c r="H7" s="21"/>
      <c r="I7" s="22"/>
      <c r="J7" s="22"/>
      <c r="K7" s="22"/>
      <c r="L7" s="23"/>
      <c r="M7" s="24" t="e">
        <f>E7/K7</f>
        <v>#DIV/0!</v>
      </c>
      <c r="N7" s="25" t="e">
        <f>SUM(L7/K7)</f>
        <v>#DIV/0!</v>
      </c>
      <c r="O7" s="26" t="e">
        <f>L7*M7</f>
        <v>#DIV/0!</v>
      </c>
      <c r="P7" s="21"/>
      <c r="Q7" s="11"/>
    </row>
    <row r="8" spans="1:17" ht="170.25" customHeight="1" thickBot="1">
      <c r="A8" s="67">
        <v>1321</v>
      </c>
      <c r="B8" s="105" t="s">
        <v>67</v>
      </c>
      <c r="C8" s="97" t="s">
        <v>76</v>
      </c>
      <c r="D8" s="98" t="s">
        <v>71</v>
      </c>
      <c r="E8" s="73">
        <v>59400</v>
      </c>
      <c r="F8" s="126"/>
      <c r="G8" s="126"/>
      <c r="H8" s="126"/>
      <c r="I8" s="126"/>
      <c r="J8" s="126"/>
      <c r="K8" s="126"/>
      <c r="L8" s="126"/>
      <c r="M8" s="24" t="e">
        <f>E8/K8</f>
        <v>#DIV/0!</v>
      </c>
      <c r="N8" s="106" t="e">
        <f>SUM(L8/K8)</f>
        <v>#DIV/0!</v>
      </c>
      <c r="O8" s="26" t="e">
        <f>L8*M8</f>
        <v>#DIV/0!</v>
      </c>
      <c r="P8" s="129"/>
      <c r="Q8" s="130"/>
    </row>
    <row r="9" spans="1:17" ht="15.75">
      <c r="A9" s="107"/>
      <c r="B9" s="107"/>
      <c r="C9" s="108"/>
      <c r="D9" s="109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10"/>
      <c r="Q9" s="111"/>
    </row>
    <row r="10" spans="1:17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2"/>
    </row>
    <row r="11" spans="1:15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5" ht="15">
      <c r="A16" s="5"/>
      <c r="B16" s="5"/>
      <c r="C16" s="5"/>
      <c r="D16" s="5"/>
      <c r="E16" s="5"/>
    </row>
    <row r="17" spans="1:3" ht="15">
      <c r="A17" s="5"/>
      <c r="B17" s="5"/>
      <c r="C17" s="5"/>
    </row>
  </sheetData>
  <sheetProtection password="C5C4" sheet="1" selectLockedCells="1"/>
  <conditionalFormatting sqref="F7">
    <cfRule type="colorScale" priority="687" dxfId="0">
      <colorScale>
        <cfvo type="min" val="0"/>
        <cfvo type="max"/>
        <color rgb="FFFF7128"/>
        <color rgb="FFFFEF9C"/>
      </colorScale>
    </cfRule>
  </conditionalFormatting>
  <conditionalFormatting sqref="G7">
    <cfRule type="colorScale" priority="688" dxfId="0">
      <colorScale>
        <cfvo type="min" val="0"/>
        <cfvo type="max"/>
        <color rgb="FFFF7128"/>
        <color rgb="FFFFEF9C"/>
      </colorScale>
    </cfRule>
  </conditionalFormatting>
  <conditionalFormatting sqref="G6">
    <cfRule type="colorScale" priority="702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45" right="0.45" top="0.75" bottom="0.75" header="0.3" footer="0.3"/>
  <pageSetup fitToHeight="0" fitToWidth="1" horizontalDpi="600" verticalDpi="600" orientation="landscape" scale="39" r:id="rId2"/>
  <headerFooter>
    <oddHeader>&amp;C&amp;"-,Bold"&amp;14Memphis-Shelby County Board of Education (MSCBE)
2023 Summer Feeding Commercial Food Items Bid
Dry By The Serving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A1">
      <selection activeCell="F4" sqref="F4"/>
    </sheetView>
  </sheetViews>
  <sheetFormatPr defaultColWidth="12.7109375" defaultRowHeight="15"/>
  <cols>
    <col min="1" max="1" width="11.7109375" style="29" customWidth="1"/>
    <col min="2" max="2" width="10.8515625" style="29" customWidth="1"/>
    <col min="3" max="3" width="29.28125" style="29" customWidth="1"/>
    <col min="4" max="4" width="19.57421875" style="29" customWidth="1"/>
    <col min="5" max="5" width="18.140625" style="29" customWidth="1"/>
    <col min="6" max="6" width="12.7109375" style="29" customWidth="1"/>
    <col min="7" max="7" width="9.7109375" style="29" customWidth="1"/>
    <col min="8" max="8" width="12.7109375" style="29" customWidth="1"/>
    <col min="9" max="9" width="13.7109375" style="29" customWidth="1"/>
    <col min="10" max="10" width="11.421875" style="29" customWidth="1"/>
    <col min="11" max="11" width="11.28125" style="31" customWidth="1"/>
    <col min="12" max="12" width="12.7109375" style="31" customWidth="1"/>
    <col min="13" max="13" width="21.140625" style="29" customWidth="1"/>
    <col min="14" max="14" width="12.7109375" style="32" customWidth="1"/>
    <col min="15" max="16384" width="12.7109375" style="29" customWidth="1"/>
  </cols>
  <sheetData>
    <row r="1" spans="1:18" s="56" customFormat="1" ht="93.75" customHeight="1">
      <c r="A1" s="33" t="s">
        <v>1</v>
      </c>
      <c r="B1" s="55" t="s">
        <v>61</v>
      </c>
      <c r="C1" s="33" t="s">
        <v>3</v>
      </c>
      <c r="D1" s="33" t="s">
        <v>41</v>
      </c>
      <c r="E1" s="33" t="s">
        <v>62</v>
      </c>
      <c r="F1" s="33" t="s">
        <v>27</v>
      </c>
      <c r="G1" s="33" t="s">
        <v>25</v>
      </c>
      <c r="H1" s="33" t="s">
        <v>26</v>
      </c>
      <c r="I1" s="33" t="s">
        <v>63</v>
      </c>
      <c r="J1" s="33" t="s">
        <v>4</v>
      </c>
      <c r="K1" s="34" t="s">
        <v>44</v>
      </c>
      <c r="L1" s="34" t="s">
        <v>45</v>
      </c>
      <c r="M1" s="35" t="s">
        <v>42</v>
      </c>
      <c r="N1" s="35" t="s">
        <v>43</v>
      </c>
      <c r="O1" s="61"/>
      <c r="P1" s="50"/>
      <c r="Q1" s="50"/>
      <c r="R1" s="50"/>
    </row>
    <row r="2" spans="1:15" s="50" customFormat="1" ht="15">
      <c r="A2" s="36" t="s">
        <v>9</v>
      </c>
      <c r="B2" s="36" t="s">
        <v>10</v>
      </c>
      <c r="C2" s="36" t="s">
        <v>11</v>
      </c>
      <c r="D2" s="36" t="s">
        <v>12</v>
      </c>
      <c r="E2" s="36" t="s">
        <v>13</v>
      </c>
      <c r="F2" s="37" t="s">
        <v>14</v>
      </c>
      <c r="G2" s="36" t="s">
        <v>15</v>
      </c>
      <c r="H2" s="36" t="s">
        <v>16</v>
      </c>
      <c r="I2" s="36" t="s">
        <v>17</v>
      </c>
      <c r="J2" s="36" t="s">
        <v>18</v>
      </c>
      <c r="K2" s="38" t="s">
        <v>19</v>
      </c>
      <c r="L2" s="38" t="s">
        <v>20</v>
      </c>
      <c r="M2" s="38" t="s">
        <v>21</v>
      </c>
      <c r="N2" s="38" t="s">
        <v>22</v>
      </c>
      <c r="O2" s="61"/>
    </row>
    <row r="3" spans="1:15" s="58" customFormat="1" ht="123" customHeight="1">
      <c r="A3" s="57"/>
      <c r="B3" s="39"/>
      <c r="C3" s="44" t="s">
        <v>28</v>
      </c>
      <c r="D3" s="45" t="s">
        <v>31</v>
      </c>
      <c r="E3" s="46" t="s">
        <v>33</v>
      </c>
      <c r="F3" s="40" t="s">
        <v>32</v>
      </c>
      <c r="G3" s="39"/>
      <c r="H3" s="39"/>
      <c r="I3" s="39"/>
      <c r="J3" s="41"/>
      <c r="K3" s="42"/>
      <c r="L3" s="42"/>
      <c r="M3" s="39"/>
      <c r="N3" s="60"/>
      <c r="O3" s="62"/>
    </row>
    <row r="4" spans="1:18" s="59" customFormat="1" ht="180" customHeight="1">
      <c r="A4" s="68">
        <v>1111</v>
      </c>
      <c r="B4" s="88" t="s">
        <v>46</v>
      </c>
      <c r="C4" s="86" t="s">
        <v>78</v>
      </c>
      <c r="D4" s="87" t="s">
        <v>60</v>
      </c>
      <c r="E4" s="74">
        <v>250</v>
      </c>
      <c r="F4" s="28"/>
      <c r="G4" s="43"/>
      <c r="H4" s="30"/>
      <c r="I4" s="30"/>
      <c r="J4" s="30"/>
      <c r="K4" s="114"/>
      <c r="L4" s="48">
        <f>E4*K4</f>
        <v>0</v>
      </c>
      <c r="M4" s="30"/>
      <c r="N4" s="49"/>
      <c r="O4" s="62"/>
      <c r="P4" s="58"/>
      <c r="Q4" s="58"/>
      <c r="R4" s="58"/>
    </row>
    <row r="5" spans="1:15" ht="138.75" customHeight="1">
      <c r="A5" s="68">
        <v>1223</v>
      </c>
      <c r="B5" s="88" t="s">
        <v>46</v>
      </c>
      <c r="C5" s="89" t="s">
        <v>79</v>
      </c>
      <c r="D5" s="87" t="s">
        <v>64</v>
      </c>
      <c r="E5" s="74">
        <v>250</v>
      </c>
      <c r="F5" s="28"/>
      <c r="G5" s="43"/>
      <c r="H5" s="30"/>
      <c r="I5" s="30"/>
      <c r="J5" s="30"/>
      <c r="K5" s="47"/>
      <c r="L5" s="48">
        <f>E5*K5</f>
        <v>0</v>
      </c>
      <c r="M5" s="131"/>
      <c r="N5" s="132"/>
      <c r="O5" s="50"/>
    </row>
    <row r="6" spans="1:14" ht="30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1"/>
      <c r="L6" s="51"/>
      <c r="M6" s="50"/>
      <c r="N6" s="52"/>
    </row>
    <row r="7" ht="15"/>
    <row r="8" ht="15"/>
    <row r="9" ht="15"/>
    <row r="10" ht="15"/>
    <row r="11" ht="15"/>
  </sheetData>
  <sheetProtection password="C5C4" sheet="1" selectLockedCells="1"/>
  <conditionalFormatting sqref="F4:G4">
    <cfRule type="colorScale" priority="23" dxfId="0">
      <colorScale>
        <cfvo type="min" val="0"/>
        <cfvo type="max"/>
        <color rgb="FFFF7128"/>
        <color rgb="FFFFEF9C"/>
      </colorScale>
    </cfRule>
  </conditionalFormatting>
  <conditionalFormatting sqref="F5:G5">
    <cfRule type="colorScale" priority="3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45" right="0.45" top="0.75" bottom="0.5" header="0.3" footer="0.3"/>
  <pageSetup fitToHeight="1" fitToWidth="1" horizontalDpi="600" verticalDpi="600" orientation="landscape" scale="61" r:id="rId2"/>
  <headerFooter>
    <oddHeader>&amp;C&amp;"-,Bold"&amp;14Memphis-Shelby County Board of Education (MSCBE)
2022 Summer Feeding Commercial Food Items Bid
Dry By The Case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LSULTON</dc:creator>
  <cp:keywords/>
  <dc:description/>
  <cp:lastModifiedBy>AISHAH  WILLIAMS</cp:lastModifiedBy>
  <cp:lastPrinted>2023-04-14T19:25:57Z</cp:lastPrinted>
  <dcterms:created xsi:type="dcterms:W3CDTF">2014-04-21T20:38:30Z</dcterms:created>
  <dcterms:modified xsi:type="dcterms:W3CDTF">2023-04-27T19:59:20Z</dcterms:modified>
  <cp:category/>
  <cp:version/>
  <cp:contentType/>
  <cp:contentStatus/>
</cp:coreProperties>
</file>